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Химиков пр-кт, 24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<sst xmlns="http://schemas.openxmlformats.org/spreadsheetml/2006/main" count="38" uniqueCount="34">
  <si>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</si>
  <si>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</si>
  <si>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</si>
  <si>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</si>
  <si>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</si>
  <si>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</si>
  <si>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</si>
  <si>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</si>
  <si>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</si>
  <si>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</si>
  <si>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</si>
  <si>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</si>
  <si>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</si>
  <si>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</si>
  <si>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</si>
  <si>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</si>
  <si>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</si>
  <si>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</si>
  <si>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</si>
  <si>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</si>
  <si>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</si>
  <si>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</si>
  <si>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</si>
  <si>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</si>
  <si>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</si>
  <si>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</si>
  <si>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</si>
  <si>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</si>
  <si>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</si>
  <si>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</si>
  <si>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</si>
  <si>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</si>
  <si>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</si>
  <si>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Химиков пр-кт,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</si>
</sst>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506.59300000000002</v>
      </c>
      <c r="D11" s="49">
        <v>371445.73</v>
      </c>
      <c r="E11" s="50">
        <v>11257.000000000002</v>
      </c>
      <c r="F11" s="48">
        <v>2.1000000000000001E-2</v>
      </c>
      <c r="G11" s="23">
        <v>703.38</v>
      </c>
      <c r="H11" s="23">
        <v>877.55</v>
      </c>
      <c r="I11" s="23">
        <v>1383.48</v>
      </c>
      <c r="J11" s="23">
        <v>173332.34000000003</v>
      </c>
      <c r="K11" s="24">
        <v>4.5002487341209908E-2</v>
      </c>
      <c r="L11" s="25">
        <f>J11-D11</f>
        <v>-198113.38999999996</v>
      </c>
    </row>
    <row r="12" spans="2:12" s="26" customFormat="1" ht="27.75" customHeight="1" x14ac:dyDescent="0.25">
      <c r="B12" s="22" t="s">
        <v>18</v>
      </c>
      <c r="C12" s="48">
        <v>407.63100000000003</v>
      </c>
      <c r="D12" s="49">
        <v>298790.81</v>
      </c>
      <c r="E12" s="50">
        <v>11257.000000000002</v>
      </c>
      <c r="F12" s="48">
        <v>2.1000000000000001E-2</v>
      </c>
      <c r="G12" s="23">
        <v>703.38</v>
      </c>
      <c r="H12" s="23">
        <v>877.55</v>
      </c>
      <c r="I12" s="23">
        <v>1383.48</v>
      </c>
      <c r="J12" s="23">
        <v>173277.83</v>
      </c>
      <c r="K12" s="24">
        <v>3.6211335169228032E-2</v>
      </c>
      <c r="L12" s="25">
        <f t="shared" ref="L12:L22" si="0">J12-D12</f>
        <v>-125512.98000000001</v>
      </c>
    </row>
    <row r="13" spans="2:12" s="26" customFormat="1" ht="27.75" customHeight="1" x14ac:dyDescent="0.25">
      <c r="B13" s="22" t="s">
        <v>19</v>
      </c>
      <c r="C13" s="48">
        <v>308.62900000000002</v>
      </c>
      <c r="D13" s="49">
        <v>225544.99</v>
      </c>
      <c r="E13" s="50">
        <v>11257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172758.63999999998</v>
      </c>
      <c r="K13" s="24">
        <v>2.7416629652660569E-2</v>
      </c>
      <c r="L13" s="25">
        <f t="shared" si="0"/>
        <v>-52786.350000000006</v>
      </c>
    </row>
    <row r="14" spans="2:12" s="26" customFormat="1" ht="27.75" customHeight="1" x14ac:dyDescent="0.25">
      <c r="B14" s="22" t="s">
        <v>20</v>
      </c>
      <c r="C14" s="48">
        <v>342.75599999999997</v>
      </c>
      <c r="D14" s="49">
        <v>251716.08</v>
      </c>
      <c r="E14" s="50">
        <v>11256.999855041504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124127.93653106689</v>
      </c>
      <c r="K14" s="24">
        <v>3.0448254811560202E-2</v>
      </c>
      <c r="L14" s="25">
        <f t="shared" si="0"/>
        <v>-127588.14346893309</v>
      </c>
    </row>
    <row r="15" spans="2:12" s="26" customFormat="1" ht="27.75" customHeight="1" x14ac:dyDescent="0.25">
      <c r="B15" s="22" t="s">
        <v>21</v>
      </c>
      <c r="C15" s="48">
        <v>313.24099999999999</v>
      </c>
      <c r="D15" s="49">
        <v>230084.45</v>
      </c>
      <c r="E15" s="50">
        <v>11256.999855041504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148836.03317260742</v>
      </c>
      <c r="K15" s="24">
        <v>2.7826330641704096E-2</v>
      </c>
      <c r="L15" s="25">
        <f t="shared" si="0"/>
        <v>-81248.41682739259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11257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148709.07999999999</v>
      </c>
      <c r="K16" s="24">
        <v>0</v>
      </c>
      <c r="L16" s="25">
        <f t="shared" si="0"/>
        <v>148709.07999999999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11257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157501.35000000003</v>
      </c>
      <c r="K17" s="24">
        <v>0</v>
      </c>
      <c r="L17" s="25">
        <f t="shared" si="0"/>
        <v>157501.35000000003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11257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157581.70000000001</v>
      </c>
      <c r="K18" s="24">
        <v>0</v>
      </c>
      <c r="L18" s="25">
        <f t="shared" si="0"/>
        <v>157581.70000000001</v>
      </c>
    </row>
    <row r="19" spans="2:12" s="26" customFormat="1" ht="27.75" customHeight="1" x14ac:dyDescent="0.25">
      <c r="B19" s="22" t="s">
        <v>25</v>
      </c>
      <c r="C19" s="48">
        <v>105.095</v>
      </c>
      <c r="D19" s="49">
        <v>82025</v>
      </c>
      <c r="E19" s="50">
        <v>11257.000221252441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158146.31121826172</v>
      </c>
      <c r="K19" s="24">
        <v>9.3359685470724135E-3</v>
      </c>
      <c r="L19" s="25">
        <f t="shared" si="0"/>
        <v>76121.311218261719</v>
      </c>
    </row>
    <row r="20" spans="2:12" s="26" customFormat="1" ht="27.75" customHeight="1" x14ac:dyDescent="0.25">
      <c r="B20" s="22" t="s">
        <v>26</v>
      </c>
      <c r="C20" s="48">
        <v>201.78199999999998</v>
      </c>
      <c r="D20" s="49">
        <v>157895.47</v>
      </c>
      <c r="E20" s="50">
        <v>11257.000232696533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158555.81878662109</v>
      </c>
      <c r="K20" s="24">
        <v>1.7925024058710937E-2</v>
      </c>
      <c r="L20" s="25">
        <f t="shared" si="0"/>
        <v>660.34878662109259</v>
      </c>
    </row>
    <row r="21" spans="2:12" s="26" customFormat="1" ht="27.75" customHeight="1" x14ac:dyDescent="0.25">
      <c r="B21" s="22" t="s">
        <v>27</v>
      </c>
      <c r="C21" s="48">
        <v>201.78200000000001</v>
      </c>
      <c r="D21" s="49">
        <v>158431.25</v>
      </c>
      <c r="E21" s="50">
        <v>11257.000000000002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159094.15</v>
      </c>
      <c r="K21" s="24">
        <v>1.7925024429244023E-2</v>
      </c>
      <c r="L21" s="25">
        <f t="shared" si="0"/>
        <v>662.89999999999418</v>
      </c>
    </row>
    <row r="22" spans="2:12" s="26" customFormat="1" ht="27.75" customHeight="1" x14ac:dyDescent="0.25">
      <c r="B22" s="22" t="s">
        <v>28</v>
      </c>
      <c r="C22" s="48">
        <v>201.78199999999998</v>
      </c>
      <c r="D22" s="49">
        <v>157913.47</v>
      </c>
      <c r="E22" s="50">
        <v>11257.000030517578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158573.68157958984</v>
      </c>
      <c r="K22" s="24">
        <v>1.792502438064952E-2</v>
      </c>
      <c r="L22" s="25">
        <f t="shared" si="0"/>
        <v>660.21157958984259</v>
      </c>
    </row>
    <row r="23" spans="2:12" s="26" customFormat="1" ht="15" x14ac:dyDescent="0.25">
      <c r="B23" s="27" t="s">
        <v>29</v>
      </c>
      <c r="C23" s="28">
        <f>SUM(C11:C22)</f>
        <v>2589.2910000000002</v>
      </c>
      <c r="D23" s="28">
        <f>SUM(D11:D22)</f>
        <v>1933847.25</v>
      </c>
      <c r="E23" s="32">
        <f>E22</f>
        <v>11257.000030517578</v>
      </c>
      <c r="F23" s="30">
        <f>SUM(F11:F22)/12</f>
        <v>1.8749999677141509E-2</v>
      </c>
      <c r="G23" s="29"/>
      <c r="H23" s="29"/>
      <c r="I23" s="29"/>
      <c r="J23" s="29">
        <f>SUM(J11:J22)</f>
        <v>1890494.8712881468</v>
      </c>
      <c r="K23" s="31">
        <f>SUM(K11:K22)/12</f>
        <v>1.9168006586003306E-2</v>
      </c>
      <c r="L23" s="29">
        <f t="shared" ref="L23" si="1">SUM(L11:L22)</f>
        <v>-43352.378711853031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Химиков пр-кт,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2019-04-08T05:16:52Z</dcterms:modified>
</cp:coreProperties>
</file>